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ong truyen thong\khao sat viec lam sinh vien 2019\"/>
    </mc:Choice>
  </mc:AlternateContent>
  <xr:revisionPtr revIDLastSave="0" documentId="8_{39046953-CBF6-4630-81E7-A4D332C130C0}" xr6:coauthVersionLast="45" xr6:coauthVersionMax="45" xr10:uidLastSave="{00000000-0000-0000-0000-000000000000}"/>
  <bookViews>
    <workbookView xWindow="-120" yWindow="-120" windowWidth="29040" windowHeight="16440" xr2:uid="{C3F96A60-DD69-43DC-AE69-61AC0BDE79D4}"/>
  </bookViews>
  <sheets>
    <sheet name="Trang_tính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9" i="1" l="1"/>
  <c r="Q29" i="1"/>
  <c r="P29" i="1"/>
  <c r="O29" i="1"/>
  <c r="L29" i="1"/>
  <c r="K29" i="1"/>
  <c r="J29" i="1"/>
  <c r="I29" i="1"/>
  <c r="H29" i="1"/>
  <c r="G29" i="1"/>
  <c r="F29" i="1"/>
  <c r="M29" i="1" s="1"/>
  <c r="E29" i="1"/>
  <c r="D29" i="1"/>
  <c r="N29" i="1" s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</calcChain>
</file>

<file path=xl/sharedStrings.xml><?xml version="1.0" encoding="utf-8"?>
<sst xmlns="http://schemas.openxmlformats.org/spreadsheetml/2006/main" count="48" uniqueCount="46">
  <si>
    <t>TT</t>
  </si>
  <si>
    <t>Ngành đào tạo</t>
  </si>
  <si>
    <t>Mã ngành</t>
  </si>
  <si>
    <t>Nữ</t>
  </si>
  <si>
    <t>Tự tạo việc làm</t>
  </si>
  <si>
    <t>Năm 2019</t>
  </si>
  <si>
    <t>Khóa 57</t>
  </si>
  <si>
    <t>Số SVTN</t>
  </si>
  <si>
    <t>Số SV phản hồi</t>
  </si>
  <si>
    <t>Tình hình việc làm</t>
  </si>
  <si>
    <t>Tỷ lệ SV có việc làm/tổng số sinh viên phản hồi (%)</t>
  </si>
  <si>
    <t>Tỷ lệ SV có việc làm/tổng số sinh viên tốt nghiệp (%)</t>
  </si>
  <si>
    <t>Khu vực làm việc</t>
  </si>
  <si>
    <t>Có việc làm</t>
  </si>
  <si>
    <t>Tiếp tục học</t>
  </si>
  <si>
    <t>Chưa có việc</t>
  </si>
  <si>
    <t>Tổng số</t>
  </si>
  <si>
    <t>Đúng chuyên ngành đào tạo</t>
  </si>
  <si>
    <t xml:space="preserve">Liên quan đến chuyên ngành đào tạo </t>
  </si>
  <si>
    <t>Không liên quan</t>
  </si>
  <si>
    <t>Nhà nước</t>
  </si>
  <si>
    <t>Tư nhân</t>
  </si>
  <si>
    <t>Có yếu tố nước ngoài</t>
  </si>
  <si>
    <t>Bảo hiểm</t>
  </si>
  <si>
    <t>Bất động sản</t>
  </si>
  <si>
    <t>HTTT quản lý</t>
  </si>
  <si>
    <t>Kế toán</t>
  </si>
  <si>
    <t>KH máy tính</t>
  </si>
  <si>
    <t>Kinh doanh Quốc tế</t>
  </si>
  <si>
    <t>Kinh doanh Thương mại</t>
  </si>
  <si>
    <t>Kinh tế</t>
  </si>
  <si>
    <t>Kinh tế nông nghiệp</t>
  </si>
  <si>
    <t>Kinh tế quốc tế</t>
  </si>
  <si>
    <t>Kinh tế tài nguyên TN</t>
  </si>
  <si>
    <t>Luật</t>
  </si>
  <si>
    <t>Marketing</t>
  </si>
  <si>
    <t>Ngôn ngữ Anh</t>
  </si>
  <si>
    <t>Quản trị DVDL&amp;LH</t>
  </si>
  <si>
    <t>Quản trị KS</t>
  </si>
  <si>
    <t>Quản trị KD</t>
  </si>
  <si>
    <t>Quản trị nhân lực</t>
  </si>
  <si>
    <t>TC - Ngân hàng</t>
  </si>
  <si>
    <t>Thống kê kinh tế</t>
  </si>
  <si>
    <t>Toán kinh tế</t>
  </si>
  <si>
    <t>Tổng</t>
  </si>
  <si>
    <t>TỔNG HỢP KẾT QUẢ KHẢO SÁT SINH VIÊN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</si>
</sst>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</font>
    <font>
      <sz val="12"/>
      <color rgb="FF006100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00206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2" fillId="3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3" fillId="0" borderId="1" xfId="0" applyFont="1" applyBorder="1"/>
    <xf numFmtId="2" fontId="3" fillId="0" borderId="1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3" fillId="0" borderId="1" xfId="0" applyNumberFormat="1" applyFont="1" applyBorder="1"/>
    <xf numFmtId="0" fontId="2" fillId="0" borderId="1" xfId="0" applyFont="1" applyBorder="1"/>
    <xf numFmtId="0" fontId="2" fillId="0" borderId="3" xfId="0" applyFont="1" applyBorder="1" applyAlignment="1">
      <alignment horizontal="left" vertical="center"/>
    </xf>
    <xf numFmtId="2" fontId="2" fillId="3" borderId="1" xfId="0" applyNumberFormat="1" applyFont="1" applyFill="1" applyBorder="1"/>
    <xf numFmtId="2" fontId="2" fillId="0" borderId="1" xfId="0" applyNumberFormat="1" applyFont="1" applyBorder="1"/>
    <xf numFmtId="0" fontId="8" fillId="0" borderId="0" xfId="0" applyFont="1" applyAlignment="1">
      <alignment horizontal="center"/>
    </xf>
  </cellXfs>
  <cellStyles count="2">
    <cellStyle name="Bình thường" xfId="0" builtinId="0"/>
    <cellStyle name="Tố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35C55-3DD8-4069-9D36-E103CB8048F9}">
  <dimension ref="A1:R29"/>
  <sheetViews>
    <sheetView tabSelected="1" workbookViewId="0">
      <selection activeCell="U16" sqref="U16"/>
    </sheetView>
  </sheetViews>
  <sheetFormatPr defaultRowHeight="15.75" x14ac:dyDescent="0.25"/>
  <cols>
    <col min="3" max="3" width="20.375" customWidth="1"/>
  </cols>
  <sheetData>
    <row r="1" spans="1:18" ht="19.5" x14ac:dyDescent="0.3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3" spans="1:18" s="2" customFormat="1" x14ac:dyDescent="0.25">
      <c r="B3" s="2" t="s">
        <v>5</v>
      </c>
      <c r="D3" s="2" t="s">
        <v>6</v>
      </c>
    </row>
    <row r="4" spans="1:18" s="1" customFormat="1" x14ac:dyDescent="0.25"/>
    <row r="5" spans="1:18" s="1" customFormat="1" x14ac:dyDescent="0.25">
      <c r="A5" s="3" t="s">
        <v>0</v>
      </c>
      <c r="B5" s="4" t="s">
        <v>2</v>
      </c>
      <c r="C5" s="4" t="s">
        <v>1</v>
      </c>
      <c r="D5" s="4" t="s">
        <v>7</v>
      </c>
      <c r="E5" s="4"/>
      <c r="F5" s="4" t="s">
        <v>8</v>
      </c>
      <c r="G5" s="4"/>
      <c r="H5" s="5" t="s">
        <v>9</v>
      </c>
      <c r="I5" s="5"/>
      <c r="J5" s="5"/>
      <c r="K5" s="5"/>
      <c r="L5" s="6"/>
      <c r="M5" s="4" t="s">
        <v>10</v>
      </c>
      <c r="N5" s="4" t="s">
        <v>11</v>
      </c>
      <c r="O5" s="3" t="s">
        <v>12</v>
      </c>
      <c r="P5" s="3"/>
      <c r="Q5" s="3"/>
      <c r="R5" s="3"/>
    </row>
    <row r="6" spans="1:18" s="1" customFormat="1" x14ac:dyDescent="0.25">
      <c r="A6" s="3"/>
      <c r="B6" s="4"/>
      <c r="C6" s="4"/>
      <c r="D6" s="4"/>
      <c r="E6" s="4"/>
      <c r="F6" s="4"/>
      <c r="G6" s="4"/>
      <c r="H6" s="7" t="s">
        <v>13</v>
      </c>
      <c r="I6" s="7"/>
      <c r="J6" s="7"/>
      <c r="K6" s="8" t="s">
        <v>14</v>
      </c>
      <c r="L6" s="9" t="s">
        <v>15</v>
      </c>
      <c r="M6" s="4"/>
      <c r="N6" s="4"/>
      <c r="O6" s="3"/>
      <c r="P6" s="3"/>
      <c r="Q6" s="3"/>
      <c r="R6" s="3"/>
    </row>
    <row r="7" spans="1:18" s="1" customFormat="1" ht="78.75" x14ac:dyDescent="0.25">
      <c r="A7" s="3"/>
      <c r="B7" s="4"/>
      <c r="C7" s="4"/>
      <c r="D7" s="10" t="s">
        <v>16</v>
      </c>
      <c r="E7" s="11" t="s">
        <v>3</v>
      </c>
      <c r="F7" s="10" t="s">
        <v>16</v>
      </c>
      <c r="G7" s="11" t="s">
        <v>3</v>
      </c>
      <c r="H7" s="10" t="s">
        <v>17</v>
      </c>
      <c r="I7" s="10" t="s">
        <v>18</v>
      </c>
      <c r="J7" s="10" t="s">
        <v>19</v>
      </c>
      <c r="K7" s="12"/>
      <c r="L7" s="13"/>
      <c r="M7" s="4"/>
      <c r="N7" s="4"/>
      <c r="O7" s="10" t="s">
        <v>20</v>
      </c>
      <c r="P7" s="10" t="s">
        <v>21</v>
      </c>
      <c r="Q7" s="10" t="s">
        <v>4</v>
      </c>
      <c r="R7" s="10" t="s">
        <v>22</v>
      </c>
    </row>
    <row r="8" spans="1:18" s="1" customFormat="1" x14ac:dyDescent="0.25">
      <c r="A8" s="14">
        <v>1</v>
      </c>
      <c r="B8" s="15">
        <v>7340204</v>
      </c>
      <c r="C8" s="16" t="s">
        <v>23</v>
      </c>
      <c r="D8" s="17">
        <v>69</v>
      </c>
      <c r="E8" s="18">
        <v>53</v>
      </c>
      <c r="F8" s="19">
        <v>61</v>
      </c>
      <c r="G8" s="18">
        <v>45</v>
      </c>
      <c r="H8" s="19">
        <v>30</v>
      </c>
      <c r="I8" s="19">
        <v>11</v>
      </c>
      <c r="J8" s="19">
        <v>13</v>
      </c>
      <c r="K8" s="20">
        <v>5</v>
      </c>
      <c r="L8" s="21">
        <v>2</v>
      </c>
      <c r="M8" s="22">
        <f t="shared" ref="M8:M29" si="0">SUM(H8:K8)/F8*100</f>
        <v>96.721311475409834</v>
      </c>
      <c r="N8" s="22">
        <f t="shared" ref="N8:N29" si="1">SUM(H8:K8)/D8*100</f>
        <v>85.507246376811594</v>
      </c>
      <c r="O8" s="21">
        <v>13</v>
      </c>
      <c r="P8" s="21">
        <v>33</v>
      </c>
      <c r="Q8" s="21">
        <v>0</v>
      </c>
      <c r="R8" s="21">
        <v>8</v>
      </c>
    </row>
    <row r="9" spans="1:18" s="1" customFormat="1" x14ac:dyDescent="0.25">
      <c r="A9" s="14">
        <v>2</v>
      </c>
      <c r="B9" s="23">
        <v>7340116</v>
      </c>
      <c r="C9" s="24" t="s">
        <v>24</v>
      </c>
      <c r="D9" s="25">
        <v>62</v>
      </c>
      <c r="E9" s="26">
        <v>41</v>
      </c>
      <c r="F9" s="21">
        <v>52</v>
      </c>
      <c r="G9" s="21">
        <v>32</v>
      </c>
      <c r="H9" s="21">
        <v>16</v>
      </c>
      <c r="I9" s="21">
        <v>14</v>
      </c>
      <c r="J9" s="21">
        <v>15</v>
      </c>
      <c r="K9" s="21">
        <v>3</v>
      </c>
      <c r="L9" s="21">
        <v>4</v>
      </c>
      <c r="M9" s="22">
        <f t="shared" si="0"/>
        <v>92.307692307692307</v>
      </c>
      <c r="N9" s="22">
        <f t="shared" si="1"/>
        <v>77.41935483870968</v>
      </c>
      <c r="O9" s="21">
        <v>2</v>
      </c>
      <c r="P9" s="21">
        <v>35</v>
      </c>
      <c r="Q9" s="21">
        <v>3</v>
      </c>
      <c r="R9" s="21">
        <v>5</v>
      </c>
    </row>
    <row r="10" spans="1:18" s="1" customFormat="1" x14ac:dyDescent="0.25">
      <c r="A10" s="14">
        <v>3</v>
      </c>
      <c r="B10" s="23">
        <v>7340405</v>
      </c>
      <c r="C10" s="27" t="s">
        <v>25</v>
      </c>
      <c r="D10" s="28">
        <v>73</v>
      </c>
      <c r="E10" s="21">
        <v>54</v>
      </c>
      <c r="F10" s="21">
        <v>59</v>
      </c>
      <c r="G10" s="21">
        <v>46</v>
      </c>
      <c r="H10" s="21">
        <v>30</v>
      </c>
      <c r="I10" s="21">
        <v>13</v>
      </c>
      <c r="J10" s="21">
        <v>12</v>
      </c>
      <c r="K10" s="21">
        <v>0</v>
      </c>
      <c r="L10" s="21">
        <v>4</v>
      </c>
      <c r="M10" s="22">
        <f t="shared" si="0"/>
        <v>93.220338983050837</v>
      </c>
      <c r="N10" s="22">
        <f t="shared" si="1"/>
        <v>75.342465753424662</v>
      </c>
      <c r="O10" s="21">
        <v>0</v>
      </c>
      <c r="P10" s="21">
        <v>46</v>
      </c>
      <c r="Q10" s="21">
        <v>2</v>
      </c>
      <c r="R10" s="21">
        <v>7</v>
      </c>
    </row>
    <row r="11" spans="1:18" s="1" customFormat="1" x14ac:dyDescent="0.25">
      <c r="A11" s="14">
        <v>4</v>
      </c>
      <c r="B11" s="23">
        <v>7340301</v>
      </c>
      <c r="C11" s="24" t="s">
        <v>26</v>
      </c>
      <c r="D11" s="28">
        <v>530</v>
      </c>
      <c r="E11" s="21">
        <v>411</v>
      </c>
      <c r="F11" s="21">
        <v>387</v>
      </c>
      <c r="G11" s="21">
        <v>303</v>
      </c>
      <c r="H11" s="21">
        <v>248</v>
      </c>
      <c r="I11" s="21">
        <v>71</v>
      </c>
      <c r="J11" s="21">
        <v>53</v>
      </c>
      <c r="K11" s="21">
        <v>7</v>
      </c>
      <c r="L11" s="21">
        <v>8</v>
      </c>
      <c r="M11" s="22">
        <f t="shared" si="0"/>
        <v>97.932816537467701</v>
      </c>
      <c r="N11" s="22">
        <f t="shared" si="1"/>
        <v>71.50943396226414</v>
      </c>
      <c r="O11" s="21">
        <v>21</v>
      </c>
      <c r="P11" s="21">
        <v>253</v>
      </c>
      <c r="Q11" s="21">
        <v>9</v>
      </c>
      <c r="R11" s="21">
        <v>89</v>
      </c>
    </row>
    <row r="12" spans="1:18" s="1" customFormat="1" x14ac:dyDescent="0.25">
      <c r="A12" s="14">
        <v>5</v>
      </c>
      <c r="B12" s="29">
        <v>7480101</v>
      </c>
      <c r="C12" s="27" t="s">
        <v>27</v>
      </c>
      <c r="D12" s="28">
        <v>40</v>
      </c>
      <c r="E12" s="21">
        <v>26</v>
      </c>
      <c r="F12" s="21">
        <v>32</v>
      </c>
      <c r="G12" s="21">
        <v>22</v>
      </c>
      <c r="H12" s="21">
        <v>24</v>
      </c>
      <c r="I12" s="21">
        <v>2</v>
      </c>
      <c r="J12" s="21">
        <v>5</v>
      </c>
      <c r="K12" s="21">
        <v>1</v>
      </c>
      <c r="L12" s="21">
        <v>0</v>
      </c>
      <c r="M12" s="22">
        <f t="shared" si="0"/>
        <v>100</v>
      </c>
      <c r="N12" s="22">
        <f t="shared" si="1"/>
        <v>80</v>
      </c>
      <c r="O12" s="21">
        <v>1</v>
      </c>
      <c r="P12" s="21">
        <v>25</v>
      </c>
      <c r="Q12" s="21">
        <v>2</v>
      </c>
      <c r="R12" s="21">
        <v>3</v>
      </c>
    </row>
    <row r="13" spans="1:18" s="1" customFormat="1" x14ac:dyDescent="0.25">
      <c r="A13" s="14">
        <v>6</v>
      </c>
      <c r="B13" s="29">
        <v>7340120</v>
      </c>
      <c r="C13" s="27" t="s">
        <v>28</v>
      </c>
      <c r="D13" s="28">
        <v>188</v>
      </c>
      <c r="E13" s="21">
        <v>99</v>
      </c>
      <c r="F13" s="21">
        <v>126</v>
      </c>
      <c r="G13" s="21">
        <v>147</v>
      </c>
      <c r="H13" s="21">
        <v>43</v>
      </c>
      <c r="I13" s="21">
        <v>25</v>
      </c>
      <c r="J13" s="21">
        <v>41</v>
      </c>
      <c r="K13" s="21">
        <v>5</v>
      </c>
      <c r="L13" s="21">
        <v>12</v>
      </c>
      <c r="M13" s="22">
        <f t="shared" si="0"/>
        <v>90.476190476190482</v>
      </c>
      <c r="N13" s="22">
        <f t="shared" si="1"/>
        <v>60.638297872340431</v>
      </c>
      <c r="O13" s="21">
        <v>3</v>
      </c>
      <c r="P13" s="21">
        <v>73</v>
      </c>
      <c r="Q13" s="21">
        <v>7</v>
      </c>
      <c r="R13" s="21">
        <v>26</v>
      </c>
    </row>
    <row r="14" spans="1:18" s="1" customFormat="1" x14ac:dyDescent="0.25">
      <c r="A14" s="14">
        <v>7</v>
      </c>
      <c r="B14" s="30">
        <v>7340121</v>
      </c>
      <c r="C14" s="27" t="s">
        <v>29</v>
      </c>
      <c r="D14" s="28">
        <v>143</v>
      </c>
      <c r="E14" s="21">
        <v>113</v>
      </c>
      <c r="F14" s="21">
        <v>111</v>
      </c>
      <c r="G14" s="21">
        <v>86</v>
      </c>
      <c r="H14" s="21">
        <v>46</v>
      </c>
      <c r="I14" s="21">
        <v>26</v>
      </c>
      <c r="J14" s="21">
        <v>30</v>
      </c>
      <c r="K14" s="21">
        <v>4</v>
      </c>
      <c r="L14" s="21">
        <v>5</v>
      </c>
      <c r="M14" s="22">
        <f t="shared" si="0"/>
        <v>95.495495495495504</v>
      </c>
      <c r="N14" s="22">
        <f t="shared" si="1"/>
        <v>74.12587412587412</v>
      </c>
      <c r="O14" s="21">
        <v>6</v>
      </c>
      <c r="P14" s="21">
        <v>72</v>
      </c>
      <c r="Q14" s="21">
        <v>3</v>
      </c>
      <c r="R14" s="21">
        <v>21</v>
      </c>
    </row>
    <row r="15" spans="1:18" s="1" customFormat="1" x14ac:dyDescent="0.25">
      <c r="A15" s="14">
        <v>8</v>
      </c>
      <c r="B15" s="31">
        <v>7310101</v>
      </c>
      <c r="C15" s="24" t="s">
        <v>30</v>
      </c>
      <c r="D15" s="28">
        <v>931</v>
      </c>
      <c r="E15" s="21">
        <v>703</v>
      </c>
      <c r="F15" s="21">
        <v>652</v>
      </c>
      <c r="G15" s="21">
        <v>508</v>
      </c>
      <c r="H15" s="21">
        <v>97</v>
      </c>
      <c r="I15" s="21">
        <v>158</v>
      </c>
      <c r="J15" s="21">
        <v>347</v>
      </c>
      <c r="K15" s="21">
        <v>25</v>
      </c>
      <c r="L15" s="21">
        <v>25</v>
      </c>
      <c r="M15" s="22">
        <f t="shared" si="0"/>
        <v>96.165644171779135</v>
      </c>
      <c r="N15" s="22">
        <f t="shared" si="1"/>
        <v>67.346938775510196</v>
      </c>
      <c r="O15" s="21">
        <v>57</v>
      </c>
      <c r="P15" s="21">
        <v>439</v>
      </c>
      <c r="Q15" s="21">
        <v>34</v>
      </c>
      <c r="R15" s="21">
        <v>72</v>
      </c>
    </row>
    <row r="16" spans="1:18" s="1" customFormat="1" x14ac:dyDescent="0.25">
      <c r="A16" s="14">
        <v>9</v>
      </c>
      <c r="B16" s="30">
        <v>7620115</v>
      </c>
      <c r="C16" s="24" t="s">
        <v>31</v>
      </c>
      <c r="D16" s="28">
        <v>28</v>
      </c>
      <c r="E16" s="21">
        <v>27</v>
      </c>
      <c r="F16" s="21">
        <v>25</v>
      </c>
      <c r="G16" s="21">
        <v>24</v>
      </c>
      <c r="H16" s="21">
        <v>1</v>
      </c>
      <c r="I16" s="21">
        <v>1</v>
      </c>
      <c r="J16" s="21">
        <v>19</v>
      </c>
      <c r="K16" s="21">
        <v>3</v>
      </c>
      <c r="L16" s="21">
        <v>1</v>
      </c>
      <c r="M16" s="22">
        <f t="shared" si="0"/>
        <v>96</v>
      </c>
      <c r="N16" s="22">
        <f t="shared" si="1"/>
        <v>85.714285714285708</v>
      </c>
      <c r="O16" s="21">
        <v>1</v>
      </c>
      <c r="P16" s="21">
        <v>14</v>
      </c>
      <c r="Q16" s="21">
        <v>5</v>
      </c>
      <c r="R16" s="21">
        <v>1</v>
      </c>
    </row>
    <row r="17" spans="1:18" s="1" customFormat="1" x14ac:dyDescent="0.25">
      <c r="A17" s="14">
        <v>10</v>
      </c>
      <c r="B17" s="30">
        <v>7310106</v>
      </c>
      <c r="C17" s="24" t="s">
        <v>32</v>
      </c>
      <c r="D17" s="28">
        <v>96</v>
      </c>
      <c r="E17" s="21">
        <v>81</v>
      </c>
      <c r="F17" s="21">
        <v>78</v>
      </c>
      <c r="G17" s="21">
        <v>65</v>
      </c>
      <c r="H17" s="21">
        <v>36</v>
      </c>
      <c r="I17" s="21">
        <v>14</v>
      </c>
      <c r="J17" s="21">
        <v>21</v>
      </c>
      <c r="K17" s="21">
        <v>3</v>
      </c>
      <c r="L17" s="21">
        <v>4</v>
      </c>
      <c r="M17" s="22">
        <f t="shared" si="0"/>
        <v>94.871794871794862</v>
      </c>
      <c r="N17" s="22">
        <f t="shared" si="1"/>
        <v>77.083333333333343</v>
      </c>
      <c r="O17" s="21">
        <v>0</v>
      </c>
      <c r="P17" s="21">
        <v>52</v>
      </c>
      <c r="Q17" s="21">
        <v>1</v>
      </c>
      <c r="R17" s="21">
        <v>18</v>
      </c>
    </row>
    <row r="18" spans="1:18" s="1" customFormat="1" x14ac:dyDescent="0.25">
      <c r="A18" s="14">
        <v>11</v>
      </c>
      <c r="B18" s="30">
        <v>7850102</v>
      </c>
      <c r="C18" s="27" t="s">
        <v>33</v>
      </c>
      <c r="D18" s="28">
        <v>49</v>
      </c>
      <c r="E18" s="21">
        <v>40</v>
      </c>
      <c r="F18" s="21">
        <v>45</v>
      </c>
      <c r="G18" s="21">
        <v>36</v>
      </c>
      <c r="H18" s="21">
        <v>7</v>
      </c>
      <c r="I18" s="21">
        <v>8</v>
      </c>
      <c r="J18" s="21">
        <v>26</v>
      </c>
      <c r="K18" s="21">
        <v>2</v>
      </c>
      <c r="L18" s="21">
        <v>2</v>
      </c>
      <c r="M18" s="22">
        <f t="shared" si="0"/>
        <v>95.555555555555557</v>
      </c>
      <c r="N18" s="22">
        <f t="shared" si="1"/>
        <v>87.755102040816325</v>
      </c>
      <c r="O18" s="21">
        <v>2</v>
      </c>
      <c r="P18" s="21">
        <v>31</v>
      </c>
      <c r="Q18" s="21">
        <v>3</v>
      </c>
      <c r="R18" s="21">
        <v>5</v>
      </c>
    </row>
    <row r="19" spans="1:18" s="1" customFormat="1" x14ac:dyDescent="0.25">
      <c r="A19" s="14">
        <v>12</v>
      </c>
      <c r="B19" s="30">
        <v>7380101</v>
      </c>
      <c r="C19" s="24" t="s">
        <v>34</v>
      </c>
      <c r="D19" s="28">
        <v>128</v>
      </c>
      <c r="E19" s="21">
        <v>101</v>
      </c>
      <c r="F19" s="21">
        <v>100</v>
      </c>
      <c r="G19" s="21">
        <v>78</v>
      </c>
      <c r="H19" s="21">
        <v>33</v>
      </c>
      <c r="I19" s="21">
        <v>23</v>
      </c>
      <c r="J19" s="21">
        <v>34</v>
      </c>
      <c r="K19" s="21">
        <v>5</v>
      </c>
      <c r="L19" s="21">
        <v>5</v>
      </c>
      <c r="M19" s="22">
        <f t="shared" si="0"/>
        <v>95</v>
      </c>
      <c r="N19" s="22">
        <f t="shared" si="1"/>
        <v>74.21875</v>
      </c>
      <c r="O19" s="21">
        <v>5</v>
      </c>
      <c r="P19" s="21">
        <v>75</v>
      </c>
      <c r="Q19" s="21">
        <v>1</v>
      </c>
      <c r="R19" s="21">
        <v>9</v>
      </c>
    </row>
    <row r="20" spans="1:18" s="1" customFormat="1" x14ac:dyDescent="0.25">
      <c r="A20" s="14">
        <v>13</v>
      </c>
      <c r="B20" s="30">
        <v>7340115</v>
      </c>
      <c r="C20" s="24" t="s">
        <v>35</v>
      </c>
      <c r="D20" s="28">
        <v>202</v>
      </c>
      <c r="E20" s="21">
        <v>178</v>
      </c>
      <c r="F20" s="21">
        <v>160</v>
      </c>
      <c r="G20" s="21">
        <v>140</v>
      </c>
      <c r="H20" s="21">
        <v>81</v>
      </c>
      <c r="I20" s="21">
        <v>44</v>
      </c>
      <c r="J20" s="21">
        <v>27</v>
      </c>
      <c r="K20" s="21">
        <v>4</v>
      </c>
      <c r="L20" s="21">
        <v>4</v>
      </c>
      <c r="M20" s="22">
        <f t="shared" si="0"/>
        <v>97.5</v>
      </c>
      <c r="N20" s="22">
        <f t="shared" si="1"/>
        <v>77.227722772277232</v>
      </c>
      <c r="O20" s="21">
        <v>5</v>
      </c>
      <c r="P20" s="21">
        <v>123</v>
      </c>
      <c r="Q20" s="21">
        <v>11</v>
      </c>
      <c r="R20" s="21">
        <v>13</v>
      </c>
    </row>
    <row r="21" spans="1:18" s="1" customFormat="1" x14ac:dyDescent="0.25">
      <c r="A21" s="14">
        <v>14</v>
      </c>
      <c r="B21" s="23">
        <v>7220201</v>
      </c>
      <c r="C21" s="24" t="s">
        <v>36</v>
      </c>
      <c r="D21" s="28">
        <v>84</v>
      </c>
      <c r="E21" s="21">
        <v>77</v>
      </c>
      <c r="F21" s="21">
        <v>69</v>
      </c>
      <c r="G21" s="21">
        <v>62</v>
      </c>
      <c r="H21" s="21">
        <v>19</v>
      </c>
      <c r="I21" s="21">
        <v>27</v>
      </c>
      <c r="J21" s="21">
        <v>18</v>
      </c>
      <c r="K21" s="21">
        <v>4</v>
      </c>
      <c r="L21" s="21">
        <v>1</v>
      </c>
      <c r="M21" s="22">
        <f t="shared" si="0"/>
        <v>98.550724637681171</v>
      </c>
      <c r="N21" s="22">
        <f t="shared" si="1"/>
        <v>80.952380952380949</v>
      </c>
      <c r="O21" s="21">
        <v>2</v>
      </c>
      <c r="P21" s="21">
        <v>42</v>
      </c>
      <c r="Q21" s="21">
        <v>4</v>
      </c>
      <c r="R21" s="21">
        <v>16</v>
      </c>
    </row>
    <row r="22" spans="1:18" s="1" customFormat="1" x14ac:dyDescent="0.25">
      <c r="A22" s="14">
        <v>15</v>
      </c>
      <c r="B22" s="30">
        <v>7810103</v>
      </c>
      <c r="C22" s="27" t="s">
        <v>37</v>
      </c>
      <c r="D22" s="28">
        <v>108</v>
      </c>
      <c r="E22" s="21">
        <v>94</v>
      </c>
      <c r="F22" s="21">
        <v>84</v>
      </c>
      <c r="G22" s="21">
        <v>71</v>
      </c>
      <c r="H22" s="21">
        <v>34</v>
      </c>
      <c r="I22" s="21">
        <v>18</v>
      </c>
      <c r="J22" s="21">
        <v>27</v>
      </c>
      <c r="K22" s="21">
        <v>2</v>
      </c>
      <c r="L22" s="21">
        <v>3</v>
      </c>
      <c r="M22" s="22">
        <f t="shared" si="0"/>
        <v>96.428571428571431</v>
      </c>
      <c r="N22" s="22">
        <f t="shared" si="1"/>
        <v>75</v>
      </c>
      <c r="O22" s="21">
        <v>3</v>
      </c>
      <c r="P22" s="21">
        <v>62</v>
      </c>
      <c r="Q22" s="21">
        <v>4</v>
      </c>
      <c r="R22" s="21">
        <v>10</v>
      </c>
    </row>
    <row r="23" spans="1:18" s="1" customFormat="1" x14ac:dyDescent="0.25">
      <c r="A23" s="14">
        <v>16</v>
      </c>
      <c r="B23" s="30">
        <v>7810201</v>
      </c>
      <c r="C23" s="27" t="s">
        <v>38</v>
      </c>
      <c r="D23" s="28">
        <v>96</v>
      </c>
      <c r="E23" s="21">
        <v>85</v>
      </c>
      <c r="F23" s="21">
        <v>69</v>
      </c>
      <c r="G23" s="21">
        <v>62</v>
      </c>
      <c r="H23" s="21">
        <v>35</v>
      </c>
      <c r="I23" s="21">
        <v>16</v>
      </c>
      <c r="J23" s="21">
        <v>12</v>
      </c>
      <c r="K23" s="21">
        <v>5</v>
      </c>
      <c r="L23" s="21">
        <v>1</v>
      </c>
      <c r="M23" s="22">
        <f t="shared" si="0"/>
        <v>98.550724637681171</v>
      </c>
      <c r="N23" s="22">
        <f t="shared" si="1"/>
        <v>70.833333333333343</v>
      </c>
      <c r="O23" s="21">
        <v>2</v>
      </c>
      <c r="P23" s="21">
        <v>44</v>
      </c>
      <c r="Q23" s="21">
        <v>0</v>
      </c>
      <c r="R23" s="21">
        <v>17</v>
      </c>
    </row>
    <row r="24" spans="1:18" s="1" customFormat="1" x14ac:dyDescent="0.25">
      <c r="A24" s="14">
        <v>17</v>
      </c>
      <c r="B24" s="32">
        <v>7340101</v>
      </c>
      <c r="C24" s="27" t="s">
        <v>39</v>
      </c>
      <c r="D24" s="28">
        <v>511</v>
      </c>
      <c r="E24" s="21">
        <v>329</v>
      </c>
      <c r="F24" s="21">
        <v>360</v>
      </c>
      <c r="G24" s="21">
        <v>233</v>
      </c>
      <c r="H24" s="21">
        <v>76</v>
      </c>
      <c r="I24" s="21">
        <v>175</v>
      </c>
      <c r="J24" s="21">
        <v>92</v>
      </c>
      <c r="K24" s="21">
        <v>6</v>
      </c>
      <c r="L24" s="21">
        <v>11</v>
      </c>
      <c r="M24" s="22">
        <f t="shared" si="0"/>
        <v>96.944444444444443</v>
      </c>
      <c r="N24" s="22">
        <f t="shared" si="1"/>
        <v>68.297455968688851</v>
      </c>
      <c r="O24" s="21">
        <v>19</v>
      </c>
      <c r="P24" s="21">
        <v>234</v>
      </c>
      <c r="Q24" s="21">
        <v>34</v>
      </c>
      <c r="R24" s="21">
        <v>56</v>
      </c>
    </row>
    <row r="25" spans="1:18" s="1" customFormat="1" x14ac:dyDescent="0.25">
      <c r="A25" s="14">
        <v>18</v>
      </c>
      <c r="B25" s="23">
        <v>7340404</v>
      </c>
      <c r="C25" s="24" t="s">
        <v>40</v>
      </c>
      <c r="D25" s="28">
        <v>104</v>
      </c>
      <c r="E25" s="21">
        <v>84</v>
      </c>
      <c r="F25" s="21">
        <v>82</v>
      </c>
      <c r="G25" s="21">
        <v>67</v>
      </c>
      <c r="H25" s="21">
        <v>45</v>
      </c>
      <c r="I25" s="21">
        <v>13</v>
      </c>
      <c r="J25" s="21">
        <v>17</v>
      </c>
      <c r="K25" s="21">
        <v>4</v>
      </c>
      <c r="L25" s="21">
        <v>3</v>
      </c>
      <c r="M25" s="22">
        <f t="shared" si="0"/>
        <v>96.341463414634148</v>
      </c>
      <c r="N25" s="22">
        <f t="shared" si="1"/>
        <v>75.961538461538453</v>
      </c>
      <c r="O25" s="21">
        <v>1</v>
      </c>
      <c r="P25" s="21">
        <v>50</v>
      </c>
      <c r="Q25" s="21">
        <v>3</v>
      </c>
      <c r="R25" s="21">
        <v>21</v>
      </c>
    </row>
    <row r="26" spans="1:18" s="1" customFormat="1" x14ac:dyDescent="0.25">
      <c r="A26" s="14">
        <v>19</v>
      </c>
      <c r="B26" s="32">
        <v>7340201</v>
      </c>
      <c r="C26" s="27" t="s">
        <v>41</v>
      </c>
      <c r="D26" s="28">
        <v>635</v>
      </c>
      <c r="E26" s="21">
        <v>439</v>
      </c>
      <c r="F26" s="21">
        <v>386</v>
      </c>
      <c r="G26" s="21">
        <v>263</v>
      </c>
      <c r="H26" s="33">
        <v>176</v>
      </c>
      <c r="I26" s="21">
        <v>94</v>
      </c>
      <c r="J26" s="21">
        <v>76</v>
      </c>
      <c r="K26" s="21">
        <v>15</v>
      </c>
      <c r="L26" s="21">
        <v>25</v>
      </c>
      <c r="M26" s="22">
        <f t="shared" si="0"/>
        <v>93.523316062176164</v>
      </c>
      <c r="N26" s="22">
        <f t="shared" si="1"/>
        <v>56.850393700787407</v>
      </c>
      <c r="O26" s="21">
        <v>49</v>
      </c>
      <c r="P26" s="21">
        <v>251</v>
      </c>
      <c r="Q26" s="21">
        <v>13</v>
      </c>
      <c r="R26" s="21">
        <v>33</v>
      </c>
    </row>
    <row r="27" spans="1:18" s="1" customFormat="1" x14ac:dyDescent="0.25">
      <c r="A27" s="14">
        <v>20</v>
      </c>
      <c r="B27" s="31">
        <v>7310107</v>
      </c>
      <c r="C27" s="24" t="s">
        <v>42</v>
      </c>
      <c r="D27" s="28">
        <v>92</v>
      </c>
      <c r="E27" s="21">
        <v>73</v>
      </c>
      <c r="F27" s="21">
        <v>74</v>
      </c>
      <c r="G27" s="21">
        <v>58</v>
      </c>
      <c r="H27" s="33">
        <v>15</v>
      </c>
      <c r="I27" s="21">
        <v>16</v>
      </c>
      <c r="J27" s="21">
        <v>36</v>
      </c>
      <c r="K27" s="21">
        <v>3</v>
      </c>
      <c r="L27" s="21">
        <v>4</v>
      </c>
      <c r="M27" s="22">
        <f t="shared" si="0"/>
        <v>94.594594594594597</v>
      </c>
      <c r="N27" s="22">
        <f t="shared" si="1"/>
        <v>76.08695652173914</v>
      </c>
      <c r="O27" s="21">
        <v>5</v>
      </c>
      <c r="P27" s="21">
        <v>55</v>
      </c>
      <c r="Q27" s="21">
        <v>1</v>
      </c>
      <c r="R27" s="21">
        <v>6</v>
      </c>
    </row>
    <row r="28" spans="1:18" s="1" customFormat="1" x14ac:dyDescent="0.25">
      <c r="A28" s="14">
        <v>21</v>
      </c>
      <c r="B28" s="31">
        <v>7310108</v>
      </c>
      <c r="C28" s="27" t="s">
        <v>43</v>
      </c>
      <c r="D28" s="28">
        <v>75</v>
      </c>
      <c r="E28" s="21">
        <v>61</v>
      </c>
      <c r="F28" s="21">
        <v>64</v>
      </c>
      <c r="G28" s="21">
        <v>53</v>
      </c>
      <c r="H28" s="21">
        <v>20</v>
      </c>
      <c r="I28" s="21">
        <v>18</v>
      </c>
      <c r="J28" s="21">
        <v>24</v>
      </c>
      <c r="K28" s="21">
        <v>2</v>
      </c>
      <c r="L28" s="21">
        <v>0</v>
      </c>
      <c r="M28" s="22">
        <f t="shared" si="0"/>
        <v>100</v>
      </c>
      <c r="N28" s="22">
        <f t="shared" si="1"/>
        <v>85.333333333333343</v>
      </c>
      <c r="O28" s="21">
        <v>5</v>
      </c>
      <c r="P28" s="21">
        <v>51</v>
      </c>
      <c r="Q28" s="21">
        <v>1</v>
      </c>
      <c r="R28" s="21">
        <v>5</v>
      </c>
    </row>
    <row r="29" spans="1:18" s="1" customFormat="1" x14ac:dyDescent="0.25">
      <c r="A29" s="34"/>
      <c r="B29" s="34"/>
      <c r="C29" s="35" t="s">
        <v>44</v>
      </c>
      <c r="D29" s="34">
        <f>SUM(D8:D28)</f>
        <v>4244</v>
      </c>
      <c r="E29" s="34">
        <f t="shared" ref="E29:G29" si="2">SUM(E8:E28)</f>
        <v>3169</v>
      </c>
      <c r="F29" s="34">
        <f t="shared" si="2"/>
        <v>3076</v>
      </c>
      <c r="G29" s="34">
        <f t="shared" si="2"/>
        <v>2401</v>
      </c>
      <c r="H29" s="34">
        <f>SUM(H8:H28)</f>
        <v>1112</v>
      </c>
      <c r="I29" s="34">
        <f t="shared" ref="I29:L29" si="3">SUM(I8:I28)</f>
        <v>787</v>
      </c>
      <c r="J29" s="34">
        <f t="shared" si="3"/>
        <v>945</v>
      </c>
      <c r="K29" s="34">
        <f t="shared" si="3"/>
        <v>108</v>
      </c>
      <c r="L29" s="34">
        <f t="shared" si="3"/>
        <v>124</v>
      </c>
      <c r="M29" s="36">
        <f t="shared" si="0"/>
        <v>95.968790637191162</v>
      </c>
      <c r="N29" s="37">
        <f t="shared" si="1"/>
        <v>69.557021677662576</v>
      </c>
      <c r="O29" s="34">
        <f>SUM(O8:O28)</f>
        <v>202</v>
      </c>
      <c r="P29" s="34">
        <f t="shared" ref="P29:R29" si="4">SUM(P8:P28)</f>
        <v>2060</v>
      </c>
      <c r="Q29" s="34">
        <f t="shared" si="4"/>
        <v>141</v>
      </c>
      <c r="R29" s="34">
        <f t="shared" si="4"/>
        <v>441</v>
      </c>
    </row>
  </sheetData>
  <mergeCells count="13">
    <mergeCell ref="N5:N7"/>
    <mergeCell ref="O5:R6"/>
    <mergeCell ref="H6:J6"/>
    <mergeCell ref="K6:K7"/>
    <mergeCell ref="L6:L7"/>
    <mergeCell ref="A1:R1"/>
    <mergeCell ref="A5:A7"/>
    <mergeCell ref="B5:B7"/>
    <mergeCell ref="C5:C7"/>
    <mergeCell ref="D5:E6"/>
    <mergeCell ref="F5:G6"/>
    <mergeCell ref="H5:L5"/>
    <mergeCell ref="M5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2020-04-09T15:05:50Z</dcterms:created>
  <dcterms:modified xsi:type="dcterms:W3CDTF">2020-04-09T15:08:16Z</dcterms:modified>
</cp:coreProperties>
</file>